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UGPTI\WebBackups\UGPTI websites\NDLTAP\resources\snow\downloads\"/>
    </mc:Choice>
  </mc:AlternateContent>
  <bookViews>
    <workbookView xWindow="0" yWindow="0" windowWidth="21570" windowHeight="8580"/>
  </bookViews>
  <sheets>
    <sheet name="Calibration Chart" sheetId="1" r:id="rId1"/>
  </sheets>
  <calcPr calcId="162913"/>
</workbook>
</file>

<file path=xl/calcChain.xml><?xml version="1.0" encoding="utf-8"?>
<calcChain xmlns="http://schemas.openxmlformats.org/spreadsheetml/2006/main">
  <c r="D20" i="1" l="1"/>
  <c r="M20" i="1" s="1"/>
  <c r="D19" i="1"/>
  <c r="D18" i="1"/>
  <c r="L18" i="1" s="1"/>
  <c r="D17" i="1"/>
  <c r="M17" i="1" s="1"/>
  <c r="D16" i="1"/>
  <c r="M16" i="1" s="1"/>
  <c r="D15" i="1"/>
  <c r="D14" i="1"/>
  <c r="L14" i="1" s="1"/>
  <c r="D13" i="1"/>
  <c r="L13" i="1" s="1"/>
  <c r="D12" i="1"/>
  <c r="M12" i="1" s="1"/>
  <c r="D11" i="1"/>
  <c r="D10" i="1"/>
  <c r="K10" i="1" s="1"/>
  <c r="M19" i="1"/>
  <c r="M15" i="1"/>
  <c r="M11" i="1"/>
  <c r="L20" i="1"/>
  <c r="L19" i="1"/>
  <c r="L15" i="1"/>
  <c r="L12" i="1"/>
  <c r="L11" i="1"/>
  <c r="K19" i="1"/>
  <c r="K15" i="1"/>
  <c r="K11" i="1"/>
  <c r="J20" i="1"/>
  <c r="J19" i="1"/>
  <c r="J16" i="1"/>
  <c r="J15" i="1"/>
  <c r="J12" i="1"/>
  <c r="J11" i="1"/>
  <c r="I19" i="1"/>
  <c r="I15" i="1"/>
  <c r="I13" i="1"/>
  <c r="I11" i="1"/>
  <c r="H20" i="1"/>
  <c r="H19" i="1"/>
  <c r="H17" i="1"/>
  <c r="H16" i="1"/>
  <c r="H15" i="1"/>
  <c r="H12" i="1"/>
  <c r="H11" i="1"/>
  <c r="G19" i="1"/>
  <c r="G15" i="1"/>
  <c r="G11" i="1"/>
  <c r="F20" i="1"/>
  <c r="F19" i="1"/>
  <c r="F16" i="1"/>
  <c r="F15" i="1"/>
  <c r="F12" i="1"/>
  <c r="F11" i="1"/>
  <c r="E11" i="1"/>
  <c r="E20" i="1"/>
  <c r="E19" i="1"/>
  <c r="E18" i="1"/>
  <c r="E17" i="1"/>
  <c r="E16" i="1"/>
  <c r="E15" i="1"/>
  <c r="E14" i="1"/>
  <c r="E13" i="1"/>
  <c r="E12" i="1"/>
  <c r="L10" i="1"/>
  <c r="J10" i="1"/>
  <c r="H10" i="1"/>
  <c r="I10" i="1"/>
  <c r="H13" i="1" l="1"/>
  <c r="J17" i="1"/>
  <c r="K13" i="1"/>
  <c r="L17" i="1"/>
  <c r="F10" i="1"/>
  <c r="M10" i="1"/>
  <c r="F17" i="1"/>
  <c r="G13" i="1"/>
  <c r="I17" i="1"/>
  <c r="J13" i="1"/>
  <c r="G17" i="1"/>
  <c r="M13" i="1"/>
  <c r="E10" i="1"/>
  <c r="F13" i="1"/>
  <c r="G14" i="1"/>
  <c r="K17" i="1"/>
  <c r="L16" i="1"/>
  <c r="G18" i="1"/>
  <c r="I14" i="1"/>
  <c r="I18" i="1"/>
  <c r="K14" i="1"/>
  <c r="K18" i="1"/>
  <c r="M14" i="1"/>
  <c r="M18" i="1"/>
  <c r="G10" i="1"/>
  <c r="F14" i="1"/>
  <c r="F18" i="1"/>
  <c r="G12" i="1"/>
  <c r="G16" i="1"/>
  <c r="G20" i="1"/>
  <c r="H14" i="1"/>
  <c r="H18" i="1"/>
  <c r="I12" i="1"/>
  <c r="I16" i="1"/>
  <c r="I20" i="1"/>
  <c r="J14" i="1"/>
  <c r="J18" i="1"/>
  <c r="K12" i="1"/>
  <c r="K16" i="1"/>
  <c r="K20" i="1"/>
</calcChain>
</file>

<file path=xl/sharedStrings.xml><?xml version="1.0" encoding="utf-8"?>
<sst xmlns="http://schemas.openxmlformats.org/spreadsheetml/2006/main" count="58" uniqueCount="58">
  <si>
    <t>Equipment needed:</t>
  </si>
  <si>
    <t>1. Scale to weigh salt</t>
  </si>
  <si>
    <t>2. Salt collection device</t>
  </si>
  <si>
    <t>3. Marking device</t>
  </si>
  <si>
    <t>4. Watch with second hand</t>
  </si>
  <si>
    <t>Calibration steps:</t>
  </si>
  <si>
    <t>1. Remove, by-pass or turn off spinner.</t>
  </si>
  <si>
    <t>3. Put partial load of salt on truck.</t>
  </si>
  <si>
    <t>4. Mark shaft end of auger or conveyor.</t>
  </si>
  <si>
    <t>5. Dump salt on auger.</t>
  </si>
  <si>
    <t>2. Warm truck’s hydraulic oil to normal operating temperature with spreader system running.</t>
  </si>
  <si>
    <t>6. Rev truck engine to operating RPM.</t>
  </si>
  <si>
    <t>7. Count number of shaft revolutions per minute at each spreader control setting, record.</t>
  </si>
  <si>
    <t>CALIBRATION OF AUTOMATIC CONTROLS</t>
  </si>
  <si>
    <t>Automatic controls may be calibrated using the following steps:</t>
  </si>
  <si>
    <t>1. Remove, by-pass or turn of spinner.</t>
  </si>
  <si>
    <t>2. Set control on given number.</t>
  </si>
  <si>
    <t>3. Tie sack or heavy canvas under spreader discharge area.</t>
  </si>
  <si>
    <t>5. Drive that distance with spreader operating.</t>
  </si>
  <si>
    <t>6. Weigh salt collected.</t>
  </si>
  <si>
    <t xml:space="preserve">Agency:  </t>
  </si>
  <si>
    <t xml:space="preserve">Location:  </t>
  </si>
  <si>
    <t xml:space="preserve">Truck No:  </t>
  </si>
  <si>
    <t xml:space="preserve">Spreader No:  </t>
  </si>
  <si>
    <t xml:space="preserve">Date:  </t>
  </si>
  <si>
    <t xml:space="preserve">By:  </t>
  </si>
  <si>
    <t xml:space="preserve">Gate Opening </t>
  </si>
  <si>
    <t>(Hopper Type Spreaders)</t>
  </si>
  <si>
    <t>Control Setting</t>
  </si>
  <si>
    <t>A</t>
  </si>
  <si>
    <t>B</t>
  </si>
  <si>
    <t>C</t>
  </si>
  <si>
    <t>Shaft RPM (Loaded)</t>
  </si>
  <si>
    <t>SPREADER CALIBRATION PROCEDURE</t>
  </si>
  <si>
    <t xml:space="preserve"> IS THE DISCHARGE RATE DIVIDED BY THE NUMBER OF LANES BEING TREATED</t>
  </si>
  <si>
    <t>Discharge per Revolution (pounds)</t>
  </si>
  <si>
    <t>Discharge per Minute (lb)    (A x B)</t>
  </si>
  <si>
    <t xml:space="preserve">5 mph      (x 12.00)          </t>
  </si>
  <si>
    <t>10 mph    (x 6.00)</t>
  </si>
  <si>
    <t>15 mph   (x 4.00)</t>
  </si>
  <si>
    <t>(inches)</t>
  </si>
  <si>
    <t>20 mph   (x 3.00)</t>
  </si>
  <si>
    <t>25 mph   (x 2.40)</t>
  </si>
  <si>
    <t>30 mph   (x 2.00)</t>
  </si>
  <si>
    <t>35 mph   (x 1.71)</t>
  </si>
  <si>
    <t>40 mph   (x 1.50)</t>
  </si>
  <si>
    <t>45 mph   (x 1.33)</t>
  </si>
  <si>
    <r>
      <t>DISCHARGE RATE</t>
    </r>
    <r>
      <rPr>
        <sz val="12"/>
        <rFont val="Univers (W1)"/>
        <family val="2"/>
      </rPr>
      <t xml:space="preserve"> (pounds discharged per mile)</t>
    </r>
  </si>
  <si>
    <r>
      <t xml:space="preserve">THE ACTUAL APPLICATION RATE </t>
    </r>
    <r>
      <rPr>
        <sz val="14"/>
        <rFont val="Univers (W1)"/>
      </rPr>
      <t>(POUNDS PER LANE MILE)</t>
    </r>
    <r>
      <rPr>
        <b/>
        <sz val="14"/>
        <rFont val="Univers (W1)"/>
      </rPr>
      <t xml:space="preserve"> ON THE HIGHWAY</t>
    </r>
  </si>
  <si>
    <t>8. Collect salt discharged for one revolution, weigh it and deduct the weight of the container. (For greater accuracy, collect salt for several revolutions and divide by that number of revolutions to get the weight for one revolution.)</t>
  </si>
  <si>
    <t>4. Mark specific distance on a highway or other paved area, such as 1000 ft. .</t>
  </si>
  <si>
    <t>7. Multiply weight of salt by 5.28 (in case of 1000 ft.).</t>
  </si>
  <si>
    <t>Answer will be salt discharged per mile which remains constant regardless of speed, but calibration must be done for each control setting. Some automatic control manufacturers have “simulators” which eliminate need for on-road operation for calibration.</t>
  </si>
  <si>
    <t>TRAVEL SPEED AND COMPUTATION MULTIPLIER (   )</t>
  </si>
  <si>
    <t xml:space="preserve">Calibration is simply calculating the pounds per mile discharged for each control setting at various travel speeds by first counting the number of auger or conveyor shaft revolutions per minute, measuring the weight  of salt discharged in one revolution, then multiply the two to obtain discharge per minute, and finally multiplying the discharge per minute by the time it takes to travel 1 mile. Most spreaders have multiple gate openings; so you must calibrate for specific gate openings.                                                                       </t>
  </si>
  <si>
    <t>9. Multiply Column A by Column B to get Column C; then multiply Column C by the number of minutes to travel one mile (  ) at various truck speeds to get pounds Discharged per mile.*</t>
  </si>
  <si>
    <t>CALIBRATION CHART   (US)</t>
  </si>
  <si>
    <t>*example : at Control Setting 2, w/ a shaft RPM of 3, a discharge of 18 lbs. per revolution and a speed of 20 mi/hr, the computation is: 3 x 18 x 3.00 = 162 lb/mi.  NOTE:  This e-form will do the calculations for you; you need enter data only into Column A and Column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</si>
</sst>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14">
    <font>
      <sz val="12"/>
      <name val="CG Times"/>
    </font>
    <font>
      <sz val="12"/>
      <name val="CG Times"/>
    </font>
    <font>
      <sz val="12"/>
      <name val="Univers (W1)"/>
      <family val="2"/>
    </font>
    <font>
      <u/>
      <sz val="12"/>
      <name val="Univers (W1)"/>
      <family val="2"/>
    </font>
    <font>
      <sz val="8"/>
      <name val="Univers (W1)"/>
      <family val="2"/>
    </font>
    <font>
      <b/>
      <sz val="11"/>
      <name val="Univers (W1)"/>
      <family val="2"/>
    </font>
    <font>
      <b/>
      <sz val="12"/>
      <name val="Univers (W1)"/>
      <family val="2"/>
    </font>
    <font>
      <sz val="10"/>
      <name val="Univers (W1)"/>
      <family val="2"/>
    </font>
    <font>
      <b/>
      <sz val="10"/>
      <name val="Univers (W1)"/>
      <family val="2"/>
    </font>
    <font>
      <sz val="10"/>
      <name val="Verdana"/>
      <family val="2"/>
    </font>
    <font>
      <b/>
      <sz val="14"/>
      <name val="Univers (W1)"/>
    </font>
    <font>
      <sz val="14"/>
      <name val="Univers (W1)"/>
    </font>
    <font>
      <b/>
      <sz val="18"/>
      <name val="Univers (W1)"/>
      <family val="2"/>
    </font>
    <font>
      <sz val="18"/>
      <name val="Univers (W1)"/>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2" fillId="0" borderId="0" xfId="0" applyFont="1"/>
    <xf numFmtId="0" fontId="4" fillId="0" borderId="1" xfId="0" applyFont="1" applyBorder="1"/>
    <xf numFmtId="0" fontId="4" fillId="0" borderId="2" xfId="0" applyFont="1" applyBorder="1"/>
    <xf numFmtId="0" fontId="6" fillId="0" borderId="3" xfId="0" applyFont="1" applyBorder="1" applyAlignment="1">
      <alignment horizontal="center"/>
    </xf>
    <xf numFmtId="0" fontId="2" fillId="0" borderId="3" xfId="0" applyFont="1" applyBorder="1"/>
    <xf numFmtId="0" fontId="4" fillId="0" borderId="3" xfId="0" applyFont="1" applyBorder="1" applyAlignment="1">
      <alignment horizontal="center" vertical="center" wrapText="1"/>
    </xf>
    <xf numFmtId="0" fontId="7" fillId="0" borderId="4" xfId="0" applyFont="1" applyBorder="1" applyAlignment="1">
      <alignment horizontal="center"/>
    </xf>
    <xf numFmtId="0" fontId="2" fillId="0" borderId="4" xfId="0" applyFont="1" applyBorder="1"/>
    <xf numFmtId="43" fontId="2" fillId="0" borderId="4" xfId="1" applyNumberFormat="1" applyFont="1" applyBorder="1"/>
    <xf numFmtId="0" fontId="7" fillId="0" borderId="3" xfId="0" applyFont="1" applyBorder="1" applyAlignment="1">
      <alignment horizontal="center"/>
    </xf>
    <xf numFmtId="43" fontId="2" fillId="0" borderId="3" xfId="1" applyNumberFormat="1" applyFont="1" applyBorder="1"/>
    <xf numFmtId="41" fontId="2" fillId="0" borderId="3" xfId="1" applyNumberFormat="1" applyFont="1" applyBorder="1"/>
    <xf numFmtId="0" fontId="2" fillId="0" borderId="3" xfId="0" applyFont="1" applyBorder="1" applyAlignment="1">
      <alignment horizontal="center" wrapText="1"/>
    </xf>
    <xf numFmtId="0" fontId="2" fillId="0" borderId="4" xfId="0" applyFont="1" applyBorder="1" applyAlignment="1">
      <alignment horizont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indent="1"/>
    </xf>
    <xf numFmtId="0" fontId="7" fillId="0" borderId="0" xfId="0" applyFont="1" applyAlignment="1">
      <alignment horizontal="left" indent="1"/>
    </xf>
    <xf numFmtId="49" fontId="7" fillId="0" borderId="0" xfId="0" applyNumberFormat="1" applyFont="1" applyAlignment="1">
      <alignment horizontal="left"/>
    </xf>
    <xf numFmtId="0" fontId="8" fillId="0" borderId="0" xfId="0" applyFont="1" applyAlignment="1">
      <alignment horizontal="center"/>
    </xf>
    <xf numFmtId="0" fontId="7" fillId="0" borderId="0" xfId="0" applyFont="1" applyAlignment="1">
      <alignment horizontal="left"/>
    </xf>
    <xf numFmtId="49" fontId="7" fillId="0" borderId="0" xfId="0" applyNumberFormat="1" applyFont="1" applyAlignment="1">
      <alignment horizontal="center"/>
    </xf>
    <xf numFmtId="49" fontId="7" fillId="0" borderId="0" xfId="0" applyNumberFormat="1" applyFont="1" applyAlignment="1">
      <alignment horizontal="left" wrapText="1" indent="1"/>
    </xf>
    <xf numFmtId="0" fontId="7" fillId="0" borderId="0" xfId="0" applyFont="1" applyAlignment="1">
      <alignment horizontal="left" wrapText="1"/>
    </xf>
    <xf numFmtId="0" fontId="10" fillId="0" borderId="6" xfId="0" applyFont="1" applyBorder="1" applyAlignment="1">
      <alignment horizontal="center"/>
    </xf>
    <xf numFmtId="49" fontId="7" fillId="0" borderId="0" xfId="0" applyNumberFormat="1" applyFont="1" applyAlignment="1">
      <alignment horizontal="left" indent="1"/>
    </xf>
    <xf numFmtId="49" fontId="8" fillId="0" borderId="0" xfId="0" applyNumberFormat="1" applyFont="1" applyAlignment="1">
      <alignment horizontal="left"/>
    </xf>
    <xf numFmtId="0" fontId="7" fillId="0" borderId="0" xfId="0" applyNumberFormat="1" applyFont="1" applyAlignment="1">
      <alignment horizontal="left" vertical="top" wrapText="1"/>
    </xf>
    <xf numFmtId="0" fontId="2" fillId="0" borderId="10" xfId="0" applyFont="1" applyBorder="1" applyAlignment="1">
      <alignment horizontal="center"/>
    </xf>
    <xf numFmtId="0" fontId="6" fillId="0" borderId="0" xfId="0" applyFont="1" applyAlignment="1">
      <alignment horizontal="center"/>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5" fillId="0" borderId="5"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0" fillId="0" borderId="0" xfId="0" applyFont="1" applyBorder="1" applyAlignment="1">
      <alignment horizontal="center"/>
    </xf>
    <xf numFmtId="0" fontId="12" fillId="0" borderId="0" xfId="0" applyFont="1" applyAlignment="1">
      <alignment horizontal="center"/>
    </xf>
    <xf numFmtId="0" fontId="13" fillId="0" borderId="0" xfId="0" applyFont="1" applyAlignment="1">
      <alignment horizontal="center"/>
    </xf>
    <xf numFmtId="0" fontId="3" fillId="0" borderId="8" xfId="0" applyFont="1" applyBorder="1" applyAlignment="1">
      <alignment horizontal="center"/>
    </xf>
    <xf numFmtId="0" fontId="2" fillId="0" borderId="6"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tabSelected="1" workbookViewId="0">
      <selection activeCell="B3" sqref="B3:M3"/>
    </sheetView>
  </sheetViews>
  <sheetFormatPr defaultColWidth="9" defaultRowHeight="15"/>
  <cols>
    <col min="1" max="2" width="9" style="1"/>
    <col min="3" max="3" width="9.5" style="1" customWidth="1"/>
    <col min="4" max="4" width="11.375" style="1" customWidth="1"/>
    <col min="5" max="5" width="10.125" style="1" bestFit="1" customWidth="1"/>
    <col min="6" max="6" width="9.875" style="1" customWidth="1"/>
    <col min="7" max="7" width="9.5" style="1" customWidth="1"/>
    <col min="8" max="8" width="9.375" style="1" customWidth="1"/>
    <col min="9" max="9" width="10.25" style="1" customWidth="1"/>
    <col min="10" max="10" width="9.625" style="1" customWidth="1"/>
    <col min="11" max="11" width="10.25" style="1" customWidth="1"/>
    <col min="12" max="13" width="9.125" style="1" bestFit="1" customWidth="1"/>
    <col min="14" max="16384" width="9" style="1"/>
  </cols>
  <sheetData>
    <row r="1" spans="1:13" ht="23.25">
      <c r="A1" s="46" t="s">
        <v>56</v>
      </c>
      <c r="B1" s="47"/>
      <c r="C1" s="47"/>
      <c r="D1" s="47"/>
      <c r="E1" s="47"/>
      <c r="F1" s="47"/>
      <c r="G1" s="47"/>
      <c r="H1" s="47"/>
      <c r="I1" s="47"/>
      <c r="J1" s="47"/>
      <c r="K1" s="47"/>
      <c r="L1" s="47"/>
      <c r="M1" s="47"/>
    </row>
    <row r="2" spans="1:13">
      <c r="A2" s="1" t="s">
        <v>20</v>
      </c>
      <c r="B2" s="48"/>
      <c r="C2" s="48"/>
      <c r="D2" s="48"/>
      <c r="E2" s="48"/>
      <c r="F2" s="48"/>
      <c r="G2" s="48"/>
      <c r="H2" s="48"/>
      <c r="I2" s="48"/>
      <c r="J2" s="48"/>
      <c r="K2" s="48"/>
      <c r="L2" s="48"/>
      <c r="M2" s="48"/>
    </row>
    <row r="3" spans="1:13">
      <c r="A3" s="1" t="s">
        <v>21</v>
      </c>
      <c r="B3" s="31"/>
      <c r="C3" s="31"/>
      <c r="D3" s="31"/>
      <c r="E3" s="31"/>
      <c r="F3" s="31"/>
      <c r="G3" s="31"/>
      <c r="H3" s="31"/>
      <c r="I3" s="31"/>
      <c r="J3" s="31"/>
      <c r="K3" s="31"/>
      <c r="L3" s="31"/>
      <c r="M3" s="31"/>
    </row>
    <row r="4" spans="1:13">
      <c r="A4" s="1" t="s">
        <v>22</v>
      </c>
      <c r="B4" s="31"/>
      <c r="C4" s="31"/>
      <c r="D4" s="31"/>
      <c r="F4" s="1" t="s">
        <v>23</v>
      </c>
      <c r="H4" s="31"/>
      <c r="I4" s="31"/>
      <c r="J4" s="31"/>
      <c r="K4" s="31"/>
      <c r="L4" s="31"/>
      <c r="M4" s="31"/>
    </row>
    <row r="5" spans="1:13">
      <c r="A5" s="1" t="s">
        <v>24</v>
      </c>
      <c r="B5" s="49"/>
      <c r="C5" s="49"/>
      <c r="D5" s="49"/>
      <c r="F5" s="1" t="s">
        <v>25</v>
      </c>
      <c r="H5" s="49"/>
      <c r="I5" s="49"/>
      <c r="J5" s="49"/>
      <c r="K5" s="49"/>
      <c r="L5" s="49"/>
      <c r="M5" s="49"/>
    </row>
    <row r="6" spans="1:13" ht="15.75" customHeight="1">
      <c r="A6" s="2" t="s">
        <v>26</v>
      </c>
      <c r="B6" s="31"/>
      <c r="C6" s="31"/>
      <c r="D6" s="3" t="s">
        <v>40</v>
      </c>
      <c r="E6" s="36" t="s">
        <v>47</v>
      </c>
      <c r="F6" s="37"/>
      <c r="G6" s="37"/>
      <c r="H6" s="37"/>
      <c r="I6" s="37"/>
      <c r="J6" s="37"/>
      <c r="K6" s="37"/>
      <c r="L6" s="37"/>
      <c r="M6" s="38"/>
    </row>
    <row r="7" spans="1:13">
      <c r="A7" s="33" t="s">
        <v>27</v>
      </c>
      <c r="B7" s="34"/>
      <c r="C7" s="34"/>
      <c r="D7" s="35"/>
      <c r="E7" s="39"/>
      <c r="F7" s="40"/>
      <c r="G7" s="40"/>
      <c r="H7" s="40"/>
      <c r="I7" s="40"/>
      <c r="J7" s="40"/>
      <c r="K7" s="40"/>
      <c r="L7" s="40"/>
      <c r="M7" s="41"/>
    </row>
    <row r="8" spans="1:13" ht="15.75">
      <c r="A8" s="5"/>
      <c r="B8" s="4" t="s">
        <v>29</v>
      </c>
      <c r="C8" s="4" t="s">
        <v>30</v>
      </c>
      <c r="D8" s="4" t="s">
        <v>31</v>
      </c>
      <c r="E8" s="42" t="s">
        <v>53</v>
      </c>
      <c r="F8" s="43"/>
      <c r="G8" s="43"/>
      <c r="H8" s="43"/>
      <c r="I8" s="43"/>
      <c r="J8" s="43"/>
      <c r="K8" s="43"/>
      <c r="L8" s="43"/>
      <c r="M8" s="44"/>
    </row>
    <row r="9" spans="1:13" ht="33.75">
      <c r="A9" s="18" t="s">
        <v>28</v>
      </c>
      <c r="B9" s="6" t="s">
        <v>32</v>
      </c>
      <c r="C9" s="6" t="s">
        <v>35</v>
      </c>
      <c r="D9" s="6" t="s">
        <v>36</v>
      </c>
      <c r="E9" s="15" t="s">
        <v>37</v>
      </c>
      <c r="F9" s="16" t="s">
        <v>38</v>
      </c>
      <c r="G9" s="16" t="s">
        <v>39</v>
      </c>
      <c r="H9" s="16" t="s">
        <v>41</v>
      </c>
      <c r="I9" s="16" t="s">
        <v>42</v>
      </c>
      <c r="J9" s="16" t="s">
        <v>43</v>
      </c>
      <c r="K9" s="16" t="s">
        <v>44</v>
      </c>
      <c r="L9" s="16" t="s">
        <v>45</v>
      </c>
      <c r="M9" s="17" t="s">
        <v>46</v>
      </c>
    </row>
    <row r="10" spans="1:13" ht="24.95" customHeight="1">
      <c r="A10" s="10">
        <v>1</v>
      </c>
      <c r="B10" s="5"/>
      <c r="C10" s="13"/>
      <c r="D10" s="11">
        <f>SUM(B10*C10)</f>
        <v>0</v>
      </c>
      <c r="E10" s="12">
        <f>SUM(D10*12)</f>
        <v>0</v>
      </c>
      <c r="F10" s="12">
        <f>SUM(D10*6)</f>
        <v>0</v>
      </c>
      <c r="G10" s="12">
        <f>SUM(D10*4)</f>
        <v>0</v>
      </c>
      <c r="H10" s="12">
        <f>SUM(D10*3)</f>
        <v>0</v>
      </c>
      <c r="I10" s="12">
        <f>SUM(D10*2.4)</f>
        <v>0</v>
      </c>
      <c r="J10" s="12">
        <f>SUM(D10*2)</f>
        <v>0</v>
      </c>
      <c r="K10" s="12">
        <f>SUM(D10*1.71)</f>
        <v>0</v>
      </c>
      <c r="L10" s="12">
        <f>D10*1.5</f>
        <v>0</v>
      </c>
      <c r="M10" s="12">
        <f>SUM(D10*1.33)</f>
        <v>0</v>
      </c>
    </row>
    <row r="11" spans="1:13" ht="24.95" customHeight="1">
      <c r="A11" s="7">
        <v>2</v>
      </c>
      <c r="B11" s="8"/>
      <c r="C11" s="14"/>
      <c r="D11" s="9">
        <f t="shared" ref="D11:D20" si="0">SUM(B11*C11)</f>
        <v>0</v>
      </c>
      <c r="E11" s="12">
        <f>SUM(D11*12)</f>
        <v>0</v>
      </c>
      <c r="F11" s="12">
        <f t="shared" ref="F11:F20" si="1">SUM(D11*6)</f>
        <v>0</v>
      </c>
      <c r="G11" s="12">
        <f t="shared" ref="G11:G20" si="2">SUM(D11*4)</f>
        <v>0</v>
      </c>
      <c r="H11" s="12">
        <f t="shared" ref="H11:H20" si="3">SUM(D11*3)</f>
        <v>0</v>
      </c>
      <c r="I11" s="12">
        <f t="shared" ref="I11:I20" si="4">SUM(D11*2.4)</f>
        <v>0</v>
      </c>
      <c r="J11" s="12">
        <f t="shared" ref="J11:J20" si="5">SUM(D11*2)</f>
        <v>0</v>
      </c>
      <c r="K11" s="12">
        <f t="shared" ref="K11:K20" si="6">SUM(D11*1.71)</f>
        <v>0</v>
      </c>
      <c r="L11" s="12">
        <f t="shared" ref="L11:L20" si="7">D11*1.5</f>
        <v>0</v>
      </c>
      <c r="M11" s="12">
        <f t="shared" ref="M11:M20" si="8">SUM(D11*1.33)</f>
        <v>0</v>
      </c>
    </row>
    <row r="12" spans="1:13" ht="24.95" customHeight="1">
      <c r="A12" s="10">
        <v>3</v>
      </c>
      <c r="B12" s="5"/>
      <c r="C12" s="13"/>
      <c r="D12" s="11">
        <f t="shared" si="0"/>
        <v>0</v>
      </c>
      <c r="E12" s="12">
        <f t="shared" ref="E12:E20" si="9">SUM(D12*12)</f>
        <v>0</v>
      </c>
      <c r="F12" s="12">
        <f t="shared" si="1"/>
        <v>0</v>
      </c>
      <c r="G12" s="12">
        <f t="shared" si="2"/>
        <v>0</v>
      </c>
      <c r="H12" s="12">
        <f t="shared" si="3"/>
        <v>0</v>
      </c>
      <c r="I12" s="12">
        <f t="shared" si="4"/>
        <v>0</v>
      </c>
      <c r="J12" s="12">
        <f t="shared" si="5"/>
        <v>0</v>
      </c>
      <c r="K12" s="12">
        <f t="shared" si="6"/>
        <v>0</v>
      </c>
      <c r="L12" s="12">
        <f t="shared" si="7"/>
        <v>0</v>
      </c>
      <c r="M12" s="12">
        <f t="shared" si="8"/>
        <v>0</v>
      </c>
    </row>
    <row r="13" spans="1:13" ht="24.95" customHeight="1">
      <c r="A13" s="7">
        <v>4</v>
      </c>
      <c r="B13" s="8"/>
      <c r="C13" s="14"/>
      <c r="D13" s="9">
        <f t="shared" si="0"/>
        <v>0</v>
      </c>
      <c r="E13" s="12">
        <f t="shared" si="9"/>
        <v>0</v>
      </c>
      <c r="F13" s="12">
        <f t="shared" si="1"/>
        <v>0</v>
      </c>
      <c r="G13" s="12">
        <f t="shared" si="2"/>
        <v>0</v>
      </c>
      <c r="H13" s="12">
        <f t="shared" si="3"/>
        <v>0</v>
      </c>
      <c r="I13" s="12">
        <f t="shared" si="4"/>
        <v>0</v>
      </c>
      <c r="J13" s="12">
        <f t="shared" si="5"/>
        <v>0</v>
      </c>
      <c r="K13" s="12">
        <f t="shared" si="6"/>
        <v>0</v>
      </c>
      <c r="L13" s="12">
        <f t="shared" si="7"/>
        <v>0</v>
      </c>
      <c r="M13" s="12">
        <f t="shared" si="8"/>
        <v>0</v>
      </c>
    </row>
    <row r="14" spans="1:13" ht="24.95" customHeight="1">
      <c r="A14" s="10">
        <v>5</v>
      </c>
      <c r="B14" s="5"/>
      <c r="C14" s="13"/>
      <c r="D14" s="11">
        <f t="shared" si="0"/>
        <v>0</v>
      </c>
      <c r="E14" s="12">
        <f t="shared" si="9"/>
        <v>0</v>
      </c>
      <c r="F14" s="12">
        <f t="shared" si="1"/>
        <v>0</v>
      </c>
      <c r="G14" s="12">
        <f t="shared" si="2"/>
        <v>0</v>
      </c>
      <c r="H14" s="12">
        <f t="shared" si="3"/>
        <v>0</v>
      </c>
      <c r="I14" s="12">
        <f t="shared" si="4"/>
        <v>0</v>
      </c>
      <c r="J14" s="12">
        <f t="shared" si="5"/>
        <v>0</v>
      </c>
      <c r="K14" s="12">
        <f t="shared" si="6"/>
        <v>0</v>
      </c>
      <c r="L14" s="12">
        <f t="shared" si="7"/>
        <v>0</v>
      </c>
      <c r="M14" s="12">
        <f t="shared" si="8"/>
        <v>0</v>
      </c>
    </row>
    <row r="15" spans="1:13" ht="24.95" customHeight="1">
      <c r="A15" s="7">
        <v>6</v>
      </c>
      <c r="B15" s="8"/>
      <c r="C15" s="14"/>
      <c r="D15" s="9">
        <f t="shared" si="0"/>
        <v>0</v>
      </c>
      <c r="E15" s="12">
        <f t="shared" si="9"/>
        <v>0</v>
      </c>
      <c r="F15" s="12">
        <f t="shared" si="1"/>
        <v>0</v>
      </c>
      <c r="G15" s="12">
        <f t="shared" si="2"/>
        <v>0</v>
      </c>
      <c r="H15" s="12">
        <f t="shared" si="3"/>
        <v>0</v>
      </c>
      <c r="I15" s="12">
        <f t="shared" si="4"/>
        <v>0</v>
      </c>
      <c r="J15" s="12">
        <f t="shared" si="5"/>
        <v>0</v>
      </c>
      <c r="K15" s="12">
        <f t="shared" si="6"/>
        <v>0</v>
      </c>
      <c r="L15" s="12">
        <f t="shared" si="7"/>
        <v>0</v>
      </c>
      <c r="M15" s="12">
        <f t="shared" si="8"/>
        <v>0</v>
      </c>
    </row>
    <row r="16" spans="1:13" ht="24.95" customHeight="1">
      <c r="A16" s="10">
        <v>7</v>
      </c>
      <c r="B16" s="5"/>
      <c r="C16" s="13"/>
      <c r="D16" s="11">
        <f t="shared" si="0"/>
        <v>0</v>
      </c>
      <c r="E16" s="12">
        <f t="shared" si="9"/>
        <v>0</v>
      </c>
      <c r="F16" s="12">
        <f t="shared" si="1"/>
        <v>0</v>
      </c>
      <c r="G16" s="12">
        <f t="shared" si="2"/>
        <v>0</v>
      </c>
      <c r="H16" s="12">
        <f t="shared" si="3"/>
        <v>0</v>
      </c>
      <c r="I16" s="12">
        <f t="shared" si="4"/>
        <v>0</v>
      </c>
      <c r="J16" s="12">
        <f t="shared" si="5"/>
        <v>0</v>
      </c>
      <c r="K16" s="12">
        <f t="shared" si="6"/>
        <v>0</v>
      </c>
      <c r="L16" s="12">
        <f t="shared" si="7"/>
        <v>0</v>
      </c>
      <c r="M16" s="12">
        <f t="shared" si="8"/>
        <v>0</v>
      </c>
    </row>
    <row r="17" spans="1:13" ht="24.95" customHeight="1">
      <c r="A17" s="7">
        <v>8</v>
      </c>
      <c r="B17" s="8"/>
      <c r="C17" s="14"/>
      <c r="D17" s="9">
        <f t="shared" si="0"/>
        <v>0</v>
      </c>
      <c r="E17" s="12">
        <f t="shared" si="9"/>
        <v>0</v>
      </c>
      <c r="F17" s="12">
        <f t="shared" si="1"/>
        <v>0</v>
      </c>
      <c r="G17" s="12">
        <f t="shared" si="2"/>
        <v>0</v>
      </c>
      <c r="H17" s="12">
        <f t="shared" si="3"/>
        <v>0</v>
      </c>
      <c r="I17" s="12">
        <f t="shared" si="4"/>
        <v>0</v>
      </c>
      <c r="J17" s="12">
        <f t="shared" si="5"/>
        <v>0</v>
      </c>
      <c r="K17" s="12">
        <f t="shared" si="6"/>
        <v>0</v>
      </c>
      <c r="L17" s="12">
        <f t="shared" si="7"/>
        <v>0</v>
      </c>
      <c r="M17" s="12">
        <f t="shared" si="8"/>
        <v>0</v>
      </c>
    </row>
    <row r="18" spans="1:13" ht="24.95" customHeight="1">
      <c r="A18" s="10">
        <v>9</v>
      </c>
      <c r="B18" s="5"/>
      <c r="C18" s="13"/>
      <c r="D18" s="11">
        <f t="shared" si="0"/>
        <v>0</v>
      </c>
      <c r="E18" s="12">
        <f t="shared" si="9"/>
        <v>0</v>
      </c>
      <c r="F18" s="12">
        <f t="shared" si="1"/>
        <v>0</v>
      </c>
      <c r="G18" s="12">
        <f t="shared" si="2"/>
        <v>0</v>
      </c>
      <c r="H18" s="12">
        <f t="shared" si="3"/>
        <v>0</v>
      </c>
      <c r="I18" s="12">
        <f t="shared" si="4"/>
        <v>0</v>
      </c>
      <c r="J18" s="12">
        <f t="shared" si="5"/>
        <v>0</v>
      </c>
      <c r="K18" s="12">
        <f t="shared" si="6"/>
        <v>0</v>
      </c>
      <c r="L18" s="12">
        <f t="shared" si="7"/>
        <v>0</v>
      </c>
      <c r="M18" s="12">
        <f t="shared" si="8"/>
        <v>0</v>
      </c>
    </row>
    <row r="19" spans="1:13" ht="24.95" customHeight="1">
      <c r="A19" s="7">
        <v>10</v>
      </c>
      <c r="B19" s="8"/>
      <c r="C19" s="14"/>
      <c r="D19" s="9">
        <f t="shared" si="0"/>
        <v>0</v>
      </c>
      <c r="E19" s="12">
        <f t="shared" si="9"/>
        <v>0</v>
      </c>
      <c r="F19" s="12">
        <f t="shared" si="1"/>
        <v>0</v>
      </c>
      <c r="G19" s="12">
        <f t="shared" si="2"/>
        <v>0</v>
      </c>
      <c r="H19" s="12">
        <f t="shared" si="3"/>
        <v>0</v>
      </c>
      <c r="I19" s="12">
        <f t="shared" si="4"/>
        <v>0</v>
      </c>
      <c r="J19" s="12">
        <f t="shared" si="5"/>
        <v>0</v>
      </c>
      <c r="K19" s="12">
        <f t="shared" si="6"/>
        <v>0</v>
      </c>
      <c r="L19" s="12">
        <f t="shared" si="7"/>
        <v>0</v>
      </c>
      <c r="M19" s="12">
        <f t="shared" si="8"/>
        <v>0</v>
      </c>
    </row>
    <row r="20" spans="1:13" ht="24.95" customHeight="1">
      <c r="A20" s="10">
        <v>11</v>
      </c>
      <c r="B20" s="5"/>
      <c r="C20" s="13"/>
      <c r="D20" s="11">
        <f t="shared" si="0"/>
        <v>0</v>
      </c>
      <c r="E20" s="12">
        <f t="shared" si="9"/>
        <v>0</v>
      </c>
      <c r="F20" s="12">
        <f t="shared" si="1"/>
        <v>0</v>
      </c>
      <c r="G20" s="12">
        <f t="shared" si="2"/>
        <v>0</v>
      </c>
      <c r="H20" s="12">
        <f t="shared" si="3"/>
        <v>0</v>
      </c>
      <c r="I20" s="12">
        <f t="shared" si="4"/>
        <v>0</v>
      </c>
      <c r="J20" s="12">
        <f t="shared" si="5"/>
        <v>0</v>
      </c>
      <c r="K20" s="12">
        <f t="shared" si="6"/>
        <v>0</v>
      </c>
      <c r="L20" s="12">
        <f t="shared" si="7"/>
        <v>0</v>
      </c>
      <c r="M20" s="12">
        <f t="shared" si="8"/>
        <v>0</v>
      </c>
    </row>
    <row r="21" spans="1:13" ht="18">
      <c r="A21" s="27" t="s">
        <v>48</v>
      </c>
      <c r="B21" s="27"/>
      <c r="C21" s="27"/>
      <c r="D21" s="27"/>
      <c r="E21" s="27"/>
      <c r="F21" s="27"/>
      <c r="G21" s="27"/>
      <c r="H21" s="27"/>
      <c r="I21" s="27"/>
      <c r="J21" s="27"/>
      <c r="K21" s="27"/>
      <c r="L21" s="27"/>
      <c r="M21" s="27"/>
    </row>
    <row r="22" spans="1:13" ht="18">
      <c r="A22" s="45" t="s">
        <v>34</v>
      </c>
      <c r="B22" s="45"/>
      <c r="C22" s="45"/>
      <c r="D22" s="45"/>
      <c r="E22" s="45"/>
      <c r="F22" s="45"/>
      <c r="G22" s="45"/>
      <c r="H22" s="45"/>
      <c r="I22" s="45"/>
      <c r="J22" s="45"/>
      <c r="K22" s="45"/>
      <c r="L22" s="45"/>
      <c r="M22" s="45"/>
    </row>
    <row r="23" spans="1:13" ht="9.75" customHeight="1">
      <c r="A23" s="45"/>
      <c r="B23" s="45"/>
      <c r="C23" s="45"/>
      <c r="D23" s="45"/>
      <c r="E23" s="45"/>
      <c r="F23" s="45"/>
      <c r="G23" s="45"/>
      <c r="H23" s="45"/>
      <c r="I23" s="45"/>
      <c r="J23" s="45"/>
      <c r="K23" s="45"/>
      <c r="L23" s="45"/>
      <c r="M23" s="45"/>
    </row>
    <row r="24" spans="1:13" ht="15.75">
      <c r="A24" s="32" t="s">
        <v>33</v>
      </c>
      <c r="B24" s="32"/>
      <c r="C24" s="32"/>
      <c r="D24" s="32"/>
      <c r="E24" s="32"/>
      <c r="F24" s="32"/>
      <c r="G24" s="32"/>
      <c r="H24" s="32"/>
      <c r="I24" s="32"/>
      <c r="J24" s="32"/>
      <c r="K24" s="32"/>
      <c r="L24" s="32"/>
      <c r="M24" s="32"/>
    </row>
    <row r="25" spans="1:13" ht="51.95" customHeight="1">
      <c r="A25" s="30" t="s">
        <v>54</v>
      </c>
      <c r="B25" s="30"/>
      <c r="C25" s="30"/>
      <c r="D25" s="30"/>
      <c r="E25" s="30"/>
      <c r="F25" s="30"/>
      <c r="G25" s="30"/>
      <c r="H25" s="30"/>
      <c r="I25" s="30"/>
      <c r="J25" s="30"/>
      <c r="K25" s="30"/>
      <c r="L25" s="30"/>
      <c r="M25" s="30"/>
    </row>
    <row r="26" spans="1:13">
      <c r="A26" s="29" t="s">
        <v>0</v>
      </c>
      <c r="B26" s="29"/>
      <c r="C26" s="29"/>
      <c r="D26" s="29"/>
      <c r="E26" s="29"/>
      <c r="F26" s="29"/>
      <c r="G26" s="29"/>
      <c r="H26" s="29"/>
      <c r="I26" s="29"/>
      <c r="J26" s="29"/>
      <c r="K26" s="29"/>
      <c r="L26" s="29"/>
      <c r="M26" s="29"/>
    </row>
    <row r="27" spans="1:13">
      <c r="A27" s="28" t="s">
        <v>1</v>
      </c>
      <c r="B27" s="28"/>
      <c r="C27" s="28"/>
      <c r="D27" s="28"/>
      <c r="E27" s="28"/>
      <c r="F27" s="28"/>
      <c r="G27" s="28"/>
      <c r="H27" s="28"/>
      <c r="I27" s="28"/>
      <c r="J27" s="28"/>
      <c r="K27" s="28"/>
      <c r="L27" s="28"/>
      <c r="M27" s="28"/>
    </row>
    <row r="28" spans="1:13">
      <c r="A28" s="28" t="s">
        <v>2</v>
      </c>
      <c r="B28" s="28"/>
      <c r="C28" s="28"/>
      <c r="D28" s="28"/>
      <c r="E28" s="28"/>
      <c r="F28" s="28"/>
      <c r="G28" s="28"/>
      <c r="H28" s="28"/>
      <c r="I28" s="28"/>
      <c r="J28" s="28"/>
      <c r="K28" s="28"/>
      <c r="L28" s="28"/>
      <c r="M28" s="28"/>
    </row>
    <row r="29" spans="1:13">
      <c r="A29" s="28" t="s">
        <v>3</v>
      </c>
      <c r="B29" s="28"/>
      <c r="C29" s="28"/>
      <c r="D29" s="28"/>
      <c r="E29" s="28"/>
      <c r="F29" s="28"/>
      <c r="G29" s="28"/>
      <c r="H29" s="28"/>
      <c r="I29" s="28"/>
      <c r="J29" s="28"/>
      <c r="K29" s="28"/>
      <c r="L29" s="28"/>
      <c r="M29" s="28"/>
    </row>
    <row r="30" spans="1:13">
      <c r="A30" s="28" t="s">
        <v>4</v>
      </c>
      <c r="B30" s="28"/>
      <c r="C30" s="28"/>
      <c r="D30" s="28"/>
      <c r="E30" s="28"/>
      <c r="F30" s="28"/>
      <c r="G30" s="28"/>
      <c r="H30" s="28"/>
      <c r="I30" s="28"/>
      <c r="J30" s="28"/>
      <c r="K30" s="28"/>
      <c r="L30" s="28"/>
      <c r="M30" s="28"/>
    </row>
    <row r="31" spans="1:13">
      <c r="A31" s="24"/>
      <c r="B31" s="24"/>
      <c r="C31" s="24"/>
      <c r="D31" s="24"/>
      <c r="E31" s="24"/>
      <c r="F31" s="24"/>
      <c r="G31" s="24"/>
      <c r="H31" s="24"/>
      <c r="I31" s="24"/>
      <c r="J31" s="24"/>
      <c r="K31" s="24"/>
      <c r="L31" s="24"/>
      <c r="M31" s="24"/>
    </row>
    <row r="32" spans="1:13">
      <c r="A32" s="29" t="s">
        <v>5</v>
      </c>
      <c r="B32" s="29"/>
      <c r="C32" s="29"/>
      <c r="D32" s="29"/>
      <c r="E32" s="29"/>
      <c r="F32" s="29"/>
      <c r="G32" s="29"/>
      <c r="H32" s="29"/>
      <c r="I32" s="29"/>
      <c r="J32" s="29"/>
      <c r="K32" s="29"/>
      <c r="L32" s="29"/>
      <c r="M32" s="29"/>
    </row>
    <row r="33" spans="1:13">
      <c r="A33" s="28" t="s">
        <v>6</v>
      </c>
      <c r="B33" s="28"/>
      <c r="C33" s="28"/>
      <c r="D33" s="28"/>
      <c r="E33" s="28"/>
      <c r="F33" s="28"/>
      <c r="G33" s="28"/>
      <c r="H33" s="28"/>
      <c r="I33" s="28"/>
      <c r="J33" s="28"/>
      <c r="K33" s="28"/>
      <c r="L33" s="28"/>
      <c r="M33" s="28"/>
    </row>
    <row r="34" spans="1:13">
      <c r="A34" s="28" t="s">
        <v>10</v>
      </c>
      <c r="B34" s="28"/>
      <c r="C34" s="28"/>
      <c r="D34" s="28"/>
      <c r="E34" s="28"/>
      <c r="F34" s="28"/>
      <c r="G34" s="28"/>
      <c r="H34" s="28"/>
      <c r="I34" s="28"/>
      <c r="J34" s="28"/>
      <c r="K34" s="28"/>
      <c r="L34" s="28"/>
      <c r="M34" s="28"/>
    </row>
    <row r="35" spans="1:13">
      <c r="A35" s="28" t="s">
        <v>7</v>
      </c>
      <c r="B35" s="28"/>
      <c r="C35" s="28"/>
      <c r="D35" s="28"/>
      <c r="E35" s="28"/>
      <c r="F35" s="28"/>
      <c r="G35" s="28"/>
      <c r="H35" s="28"/>
      <c r="I35" s="28"/>
      <c r="J35" s="28"/>
      <c r="K35" s="28"/>
      <c r="L35" s="28"/>
      <c r="M35" s="28"/>
    </row>
    <row r="36" spans="1:13">
      <c r="A36" s="28" t="s">
        <v>8</v>
      </c>
      <c r="B36" s="28"/>
      <c r="C36" s="28"/>
      <c r="D36" s="28"/>
      <c r="E36" s="28"/>
      <c r="F36" s="28"/>
      <c r="G36" s="28"/>
      <c r="H36" s="28"/>
      <c r="I36" s="28"/>
      <c r="J36" s="28"/>
      <c r="K36" s="28"/>
      <c r="L36" s="28"/>
      <c r="M36" s="28"/>
    </row>
    <row r="37" spans="1:13">
      <c r="A37" s="28" t="s">
        <v>9</v>
      </c>
      <c r="B37" s="28"/>
      <c r="C37" s="28"/>
      <c r="D37" s="28"/>
      <c r="E37" s="28"/>
      <c r="F37" s="28"/>
      <c r="G37" s="28"/>
      <c r="H37" s="28"/>
      <c r="I37" s="28"/>
      <c r="J37" s="28"/>
      <c r="K37" s="28"/>
      <c r="L37" s="28"/>
      <c r="M37" s="28"/>
    </row>
    <row r="38" spans="1:13">
      <c r="A38" s="28" t="s">
        <v>11</v>
      </c>
      <c r="B38" s="28"/>
      <c r="C38" s="28"/>
      <c r="D38" s="28"/>
      <c r="E38" s="28"/>
      <c r="F38" s="28"/>
      <c r="G38" s="28"/>
      <c r="H38" s="28"/>
      <c r="I38" s="28"/>
      <c r="J38" s="28"/>
      <c r="K38" s="28"/>
      <c r="L38" s="28"/>
      <c r="M38" s="28"/>
    </row>
    <row r="39" spans="1:13">
      <c r="A39" s="28" t="s">
        <v>12</v>
      </c>
      <c r="B39" s="28"/>
      <c r="C39" s="28"/>
      <c r="D39" s="28"/>
      <c r="E39" s="28"/>
      <c r="F39" s="28"/>
      <c r="G39" s="28"/>
      <c r="H39" s="28"/>
      <c r="I39" s="28"/>
      <c r="J39" s="28"/>
      <c r="K39" s="28"/>
      <c r="L39" s="28"/>
      <c r="M39" s="28"/>
    </row>
    <row r="40" spans="1:13" ht="24.95" customHeight="1">
      <c r="A40" s="25" t="s">
        <v>49</v>
      </c>
      <c r="B40" s="25"/>
      <c r="C40" s="25"/>
      <c r="D40" s="25"/>
      <c r="E40" s="25"/>
      <c r="F40" s="25"/>
      <c r="G40" s="25"/>
      <c r="H40" s="25"/>
      <c r="I40" s="25"/>
      <c r="J40" s="25"/>
      <c r="K40" s="25"/>
      <c r="L40" s="25"/>
      <c r="M40" s="25"/>
    </row>
    <row r="41" spans="1:13" ht="24.75" customHeight="1">
      <c r="A41" s="25" t="s">
        <v>55</v>
      </c>
      <c r="B41" s="25"/>
      <c r="C41" s="25"/>
      <c r="D41" s="25"/>
      <c r="E41" s="25"/>
      <c r="F41" s="25"/>
      <c r="G41" s="25"/>
      <c r="H41" s="25"/>
      <c r="I41" s="25"/>
      <c r="J41" s="25"/>
      <c r="K41" s="25"/>
      <c r="L41" s="25"/>
      <c r="M41" s="25"/>
    </row>
    <row r="42" spans="1:13">
      <c r="A42" s="21" t="s">
        <v>57</v>
      </c>
      <c r="B42" s="21"/>
      <c r="C42" s="21"/>
      <c r="D42" s="21"/>
      <c r="E42" s="21"/>
      <c r="F42" s="21"/>
      <c r="G42" s="21"/>
      <c r="H42" s="21"/>
      <c r="I42" s="21"/>
      <c r="J42" s="21"/>
      <c r="K42" s="21"/>
      <c r="L42" s="21"/>
      <c r="M42" s="21"/>
    </row>
    <row r="43" spans="1:13">
      <c r="A43" s="24"/>
      <c r="B43" s="24"/>
      <c r="C43" s="24"/>
      <c r="D43" s="24"/>
      <c r="E43" s="24"/>
      <c r="F43" s="24"/>
      <c r="G43" s="24"/>
      <c r="H43" s="24"/>
      <c r="I43" s="24"/>
      <c r="J43" s="24"/>
      <c r="K43" s="24"/>
      <c r="L43" s="24"/>
      <c r="M43" s="24"/>
    </row>
    <row r="44" spans="1:13">
      <c r="A44" s="22" t="s">
        <v>13</v>
      </c>
      <c r="B44" s="22"/>
      <c r="C44" s="22"/>
      <c r="D44" s="22"/>
      <c r="E44" s="22"/>
      <c r="F44" s="22"/>
      <c r="G44" s="22"/>
      <c r="H44" s="22"/>
      <c r="I44" s="22"/>
      <c r="J44" s="22"/>
      <c r="K44" s="22"/>
      <c r="L44" s="22"/>
      <c r="M44" s="22"/>
    </row>
    <row r="45" spans="1:13">
      <c r="A45" s="23" t="s">
        <v>14</v>
      </c>
      <c r="B45" s="23"/>
      <c r="C45" s="23"/>
      <c r="D45" s="23"/>
      <c r="E45" s="23"/>
      <c r="F45" s="23"/>
      <c r="G45" s="23"/>
      <c r="H45" s="23"/>
      <c r="I45" s="23"/>
      <c r="J45" s="23"/>
      <c r="K45" s="23"/>
      <c r="L45" s="23"/>
      <c r="M45" s="23"/>
    </row>
    <row r="46" spans="1:13">
      <c r="A46" s="20" t="s">
        <v>15</v>
      </c>
      <c r="B46" s="20"/>
      <c r="C46" s="20"/>
      <c r="D46" s="20"/>
      <c r="E46" s="20"/>
      <c r="F46" s="20"/>
      <c r="G46" s="20"/>
      <c r="H46" s="20"/>
      <c r="I46" s="20"/>
      <c r="J46" s="20"/>
      <c r="K46" s="20"/>
      <c r="L46" s="20"/>
      <c r="M46" s="20"/>
    </row>
    <row r="47" spans="1:13">
      <c r="A47" s="20" t="s">
        <v>16</v>
      </c>
      <c r="B47" s="20"/>
      <c r="C47" s="20"/>
      <c r="D47" s="20"/>
      <c r="E47" s="20"/>
      <c r="F47" s="20"/>
      <c r="G47" s="20"/>
      <c r="H47" s="20"/>
      <c r="I47" s="20"/>
      <c r="J47" s="20"/>
      <c r="K47" s="20"/>
      <c r="L47" s="20"/>
      <c r="M47" s="20"/>
    </row>
    <row r="48" spans="1:13">
      <c r="A48" s="20" t="s">
        <v>17</v>
      </c>
      <c r="B48" s="20"/>
      <c r="C48" s="20"/>
      <c r="D48" s="20"/>
      <c r="E48" s="20"/>
      <c r="F48" s="20"/>
      <c r="G48" s="20"/>
      <c r="H48" s="20"/>
      <c r="I48" s="20"/>
      <c r="J48" s="20"/>
      <c r="K48" s="20"/>
      <c r="L48" s="20"/>
      <c r="M48" s="20"/>
    </row>
    <row r="49" spans="1:13">
      <c r="A49" s="20" t="s">
        <v>50</v>
      </c>
      <c r="B49" s="20"/>
      <c r="C49" s="20"/>
      <c r="D49" s="20"/>
      <c r="E49" s="20"/>
      <c r="F49" s="20"/>
      <c r="G49" s="20"/>
      <c r="H49" s="20"/>
      <c r="I49" s="20"/>
      <c r="J49" s="20"/>
      <c r="K49" s="20"/>
      <c r="L49" s="20"/>
      <c r="M49" s="20"/>
    </row>
    <row r="50" spans="1:13">
      <c r="A50" s="20" t="s">
        <v>18</v>
      </c>
      <c r="B50" s="20"/>
      <c r="C50" s="20"/>
      <c r="D50" s="20"/>
      <c r="E50" s="20"/>
      <c r="F50" s="20"/>
      <c r="G50" s="20"/>
      <c r="H50" s="20"/>
      <c r="I50" s="20"/>
      <c r="J50" s="20"/>
      <c r="K50" s="20"/>
      <c r="L50" s="20"/>
      <c r="M50" s="20"/>
    </row>
    <row r="51" spans="1:13">
      <c r="A51" s="20" t="s">
        <v>19</v>
      </c>
      <c r="B51" s="20"/>
      <c r="C51" s="20"/>
      <c r="D51" s="20"/>
      <c r="E51" s="20"/>
      <c r="F51" s="20"/>
      <c r="G51" s="20"/>
      <c r="H51" s="20"/>
      <c r="I51" s="20"/>
      <c r="J51" s="20"/>
      <c r="K51" s="20"/>
      <c r="L51" s="20"/>
      <c r="M51" s="20"/>
    </row>
    <row r="52" spans="1:13">
      <c r="A52" s="20" t="s">
        <v>51</v>
      </c>
      <c r="B52" s="20"/>
      <c r="C52" s="20"/>
      <c r="D52" s="20"/>
      <c r="E52" s="20"/>
      <c r="F52" s="20"/>
      <c r="G52" s="20"/>
      <c r="H52" s="20"/>
      <c r="I52" s="20"/>
      <c r="J52" s="20"/>
      <c r="K52" s="20"/>
      <c r="L52" s="20"/>
      <c r="M52" s="20"/>
    </row>
    <row r="53" spans="1:13">
      <c r="A53" s="19"/>
      <c r="B53" s="19"/>
      <c r="C53" s="19"/>
      <c r="D53" s="19"/>
      <c r="E53" s="19"/>
      <c r="F53" s="19"/>
      <c r="G53" s="19"/>
      <c r="H53" s="19"/>
      <c r="I53" s="19"/>
      <c r="J53" s="19"/>
      <c r="K53" s="19"/>
      <c r="L53" s="19"/>
      <c r="M53" s="19"/>
    </row>
    <row r="54" spans="1:13" ht="24.95" customHeight="1">
      <c r="A54" s="26" t="s">
        <v>52</v>
      </c>
      <c r="B54" s="26"/>
      <c r="C54" s="26"/>
      <c r="D54" s="26"/>
      <c r="E54" s="26"/>
      <c r="F54" s="26"/>
      <c r="G54" s="26"/>
      <c r="H54" s="26"/>
      <c r="I54" s="26"/>
      <c r="J54" s="26"/>
      <c r="K54" s="26"/>
      <c r="L54" s="26"/>
      <c r="M54" s="26"/>
    </row>
  </sheetData>
  <mergeCells count="44">
    <mergeCell ref="A1:M1"/>
    <mergeCell ref="B2:M2"/>
    <mergeCell ref="B3:M3"/>
    <mergeCell ref="B4:D4"/>
    <mergeCell ref="B5:D5"/>
    <mergeCell ref="H4:M4"/>
    <mergeCell ref="H5:M5"/>
    <mergeCell ref="A33:M33"/>
    <mergeCell ref="A26:M26"/>
    <mergeCell ref="B6:C6"/>
    <mergeCell ref="A24:M24"/>
    <mergeCell ref="A7:D7"/>
    <mergeCell ref="E6:M7"/>
    <mergeCell ref="E8:M8"/>
    <mergeCell ref="A22:M22"/>
    <mergeCell ref="A23:M23"/>
    <mergeCell ref="A35:M35"/>
    <mergeCell ref="A36:M36"/>
    <mergeCell ref="A37:M37"/>
    <mergeCell ref="A38:M38"/>
    <mergeCell ref="A39:M39"/>
    <mergeCell ref="A41:M41"/>
    <mergeCell ref="A54:M54"/>
    <mergeCell ref="A21:M21"/>
    <mergeCell ref="A50:M50"/>
    <mergeCell ref="A51:M51"/>
    <mergeCell ref="A52:M52"/>
    <mergeCell ref="A46:M46"/>
    <mergeCell ref="A27:M27"/>
    <mergeCell ref="A28:M28"/>
    <mergeCell ref="A29:M29"/>
    <mergeCell ref="A30:M30"/>
    <mergeCell ref="A31:M31"/>
    <mergeCell ref="A32:M32"/>
    <mergeCell ref="A25:M25"/>
    <mergeCell ref="A40:M40"/>
    <mergeCell ref="A34:M34"/>
    <mergeCell ref="A47:M47"/>
    <mergeCell ref="A48:M48"/>
    <mergeCell ref="A49:M49"/>
    <mergeCell ref="A42:M42"/>
    <mergeCell ref="A44:M44"/>
    <mergeCell ref="A45:M45"/>
    <mergeCell ref="A43:M43"/>
  </mergeCells>
  <phoneticPr fontId="0" type="noConversion"/>
  <pageMargins left="0.33" right="0.33" top="0.33" bottom="0.33" header="0.5" footer="0.5"/>
  <pageSetup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Calibration Chart</vt:lpstr>
    </vt:vector>
  </TitlesOfParts>
  <Company>Salt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Goodwin</dc:creator>
  <cp:lastModifiedBy>dustin.ulmer</cp:lastModifiedBy>
  <cp:lastPrinted>2004-02-07T19:02:54Z</cp:lastPrinted>
  <dcterms:created xsi:type="dcterms:W3CDTF">2002-05-17T15:12:12Z</dcterms:created>
  <dcterms:modified xsi:type="dcterms:W3CDTF">2016-11-22T16:07:05Z</dcterms:modified>
</cp:coreProperties>
</file>